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EK_VH" sheetId="2" r:id="rId1"/>
    <sheet name="varia" sheetId="1" r:id="rId2"/>
    <sheet name="Munka3" sheetId="3" r:id="rId3"/>
  </sheets>
  <definedNames>
    <definedName name="_xlnm._FilterDatabase" localSheetId="0" hidden="1">EK_VH!$F$3:$F$29</definedName>
  </definedNames>
  <calcPr calcId="125725"/>
</workbook>
</file>

<file path=xl/calcChain.xml><?xml version="1.0" encoding="utf-8"?>
<calcChain xmlns="http://schemas.openxmlformats.org/spreadsheetml/2006/main">
  <c r="I5" i="2"/>
  <c r="E6"/>
  <c r="E7"/>
  <c r="I7" s="1"/>
  <c r="E8"/>
  <c r="E9"/>
  <c r="I9" s="1"/>
  <c r="E10"/>
  <c r="E11"/>
  <c r="I11" s="1"/>
  <c r="E12"/>
  <c r="E13"/>
  <c r="I13" s="1"/>
  <c r="E14"/>
  <c r="E15"/>
  <c r="I15" s="1"/>
  <c r="E17"/>
  <c r="E18"/>
  <c r="I18" s="1"/>
  <c r="E19"/>
  <c r="E20"/>
  <c r="I20" s="1"/>
  <c r="E21"/>
  <c r="E22"/>
  <c r="I22" s="1"/>
  <c r="E23"/>
  <c r="E24"/>
  <c r="I24" s="1"/>
  <c r="E25"/>
  <c r="E26"/>
  <c r="I26" s="1"/>
  <c r="E27"/>
  <c r="E28"/>
  <c r="I28" s="1"/>
  <c r="E29"/>
  <c r="E5"/>
  <c r="K4" i="1"/>
  <c r="K5"/>
  <c r="K6"/>
  <c r="K7"/>
  <c r="K8"/>
  <c r="K9"/>
  <c r="K10"/>
  <c r="K11"/>
  <c r="K12"/>
  <c r="K13"/>
  <c r="K15"/>
  <c r="K16"/>
  <c r="K17"/>
  <c r="K18"/>
  <c r="K19"/>
  <c r="K20"/>
  <c r="K21"/>
  <c r="K22"/>
  <c r="K23"/>
  <c r="K24"/>
  <c r="K25"/>
  <c r="K3"/>
  <c r="E5"/>
  <c r="E6"/>
  <c r="E7"/>
  <c r="E8"/>
  <c r="E10"/>
  <c r="E12"/>
  <c r="E13"/>
  <c r="E15"/>
  <c r="E16"/>
  <c r="E17"/>
  <c r="E18"/>
  <c r="E19"/>
  <c r="E20"/>
  <c r="E21"/>
  <c r="E22"/>
  <c r="E23"/>
  <c r="E24"/>
  <c r="E25"/>
  <c r="E26"/>
  <c r="E27"/>
  <c r="E3"/>
  <c r="I4"/>
  <c r="I5"/>
  <c r="I6"/>
  <c r="I7"/>
  <c r="I8"/>
  <c r="I10"/>
  <c r="I12"/>
  <c r="I13"/>
  <c r="I15"/>
  <c r="I16"/>
  <c r="I17"/>
  <c r="I18"/>
  <c r="I19"/>
  <c r="I20"/>
  <c r="I21"/>
  <c r="I22"/>
  <c r="I23"/>
  <c r="I24"/>
  <c r="I25"/>
  <c r="I26"/>
  <c r="I27"/>
  <c r="I3"/>
  <c r="I29" i="2" l="1"/>
  <c r="I27"/>
  <c r="I25"/>
  <c r="I23"/>
  <c r="I21"/>
  <c r="I19"/>
  <c r="I17"/>
  <c r="I14"/>
  <c r="I12"/>
  <c r="I10"/>
  <c r="I8"/>
  <c r="I6"/>
</calcChain>
</file>

<file path=xl/sharedStrings.xml><?xml version="1.0" encoding="utf-8"?>
<sst xmlns="http://schemas.openxmlformats.org/spreadsheetml/2006/main" count="121" uniqueCount="50">
  <si>
    <t>univakolat</t>
  </si>
  <si>
    <t>esztrich</t>
  </si>
  <si>
    <t>5kg</t>
  </si>
  <si>
    <t>grund</t>
  </si>
  <si>
    <t>procontact</t>
  </si>
  <si>
    <t>ragasztógipsz</t>
  </si>
  <si>
    <t>stucfix</t>
  </si>
  <si>
    <t>25kg</t>
  </si>
  <si>
    <t>N.L.</t>
  </si>
  <si>
    <t>rklp.hasz.díj.</t>
  </si>
  <si>
    <t>csom.költs.</t>
  </si>
  <si>
    <t>menny./rklp.</t>
  </si>
  <si>
    <t>egy.költs/db</t>
  </si>
  <si>
    <t>kedv.30+4</t>
  </si>
  <si>
    <t>H/C_egyéb költség osztva raklap mennyiséggel</t>
  </si>
  <si>
    <t>egyéb össz</t>
  </si>
  <si>
    <t>N.besz</t>
  </si>
  <si>
    <t>külön kell levenni a kedvezményt</t>
  </si>
  <si>
    <t>beszár</t>
  </si>
  <si>
    <t>*finobello 0-10</t>
  </si>
  <si>
    <t>*grande 2-10</t>
  </si>
  <si>
    <t>*fill 1-30</t>
  </si>
  <si>
    <t>*klíma</t>
  </si>
  <si>
    <t>*glemabrillant</t>
  </si>
  <si>
    <t>*basic cs.rag</t>
  </si>
  <si>
    <t>*pro_fagyálló</t>
  </si>
  <si>
    <t>*flexuni ragasztó</t>
  </si>
  <si>
    <t>*nivello Quatr alj.kiegy</t>
  </si>
  <si>
    <t>*fuga szürke és fehér</t>
  </si>
  <si>
    <t>*fuga színes</t>
  </si>
  <si>
    <t>*falazó f30  40kg</t>
  </si>
  <si>
    <t xml:space="preserve">* -al jelölt termékek Ádám által bediktált göngyöleggel növelt beszárunk kivétel az 5kg-os gletteket (elvileg) </t>
  </si>
  <si>
    <t>NB</t>
  </si>
  <si>
    <t>BB</t>
  </si>
  <si>
    <t>IÁ</t>
  </si>
  <si>
    <t>IIÁ</t>
  </si>
  <si>
    <t>IIIÁ</t>
  </si>
  <si>
    <t>KEDV.</t>
  </si>
  <si>
    <t>20 kg</t>
  </si>
  <si>
    <t>5 kg</t>
  </si>
  <si>
    <t>40 kg</t>
  </si>
  <si>
    <t>25 kg</t>
  </si>
  <si>
    <t>3 kg</t>
  </si>
  <si>
    <t>6 kg</t>
  </si>
  <si>
    <t xml:space="preserve">5kg </t>
  </si>
  <si>
    <t xml:space="preserve">25kg </t>
  </si>
  <si>
    <t>igen</t>
  </si>
  <si>
    <t>nem</t>
  </si>
  <si>
    <t>BAUMIT 2011.11</t>
  </si>
  <si>
    <t>procontact csak ha akciós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</si>
</sst>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0" fillId="0" borderId="0" xfId="0" applyNumberFormat="1" applyFill="1"/>
    <xf numFmtId="0" fontId="0" fillId="0" borderId="0" xfId="0" quotePrefix="1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4" workbookViewId="0">
      <selection activeCell="D20" sqref="D20"/>
    </sheetView>
  </sheetViews>
  <sheetFormatPr defaultRowHeight="15"/>
  <cols>
    <col min="1" max="1" width="21.85546875" bestFit="1" customWidth="1"/>
    <col min="2" max="2" width="7.7109375" bestFit="1" customWidth="1"/>
    <col min="3" max="3" width="5" style="24" bestFit="1" customWidth="1"/>
    <col min="4" max="5" width="9.140625" style="4"/>
    <col min="6" max="6" width="9.140625" style="23"/>
    <col min="7" max="7" width="9.140625" style="4" customWidth="1"/>
    <col min="8" max="8" width="9.140625" style="23"/>
    <col min="9" max="9" width="9.140625" style="4" customWidth="1"/>
    <col min="10" max="10" width="9.140625" style="23"/>
    <col min="11" max="11" width="9.140625" style="4" customWidth="1"/>
  </cols>
  <sheetData>
    <row r="1" spans="1:14">
      <c r="M1" s="1" t="s">
        <v>48</v>
      </c>
    </row>
    <row r="3" spans="1:14">
      <c r="B3" t="s">
        <v>37</v>
      </c>
      <c r="D3" s="4" t="s">
        <v>32</v>
      </c>
      <c r="E3" s="4" t="s">
        <v>33</v>
      </c>
      <c r="F3" s="23" t="s">
        <v>34</v>
      </c>
      <c r="G3" s="4" t="s">
        <v>34</v>
      </c>
      <c r="H3" s="23" t="s">
        <v>35</v>
      </c>
      <c r="I3" s="4" t="s">
        <v>35</v>
      </c>
      <c r="J3" s="23" t="s">
        <v>36</v>
      </c>
      <c r="K3" s="4" t="s">
        <v>36</v>
      </c>
    </row>
    <row r="5" spans="1:14">
      <c r="A5" s="25" t="s">
        <v>19</v>
      </c>
      <c r="B5" s="26" t="s">
        <v>47</v>
      </c>
      <c r="C5" s="26" t="s">
        <v>38</v>
      </c>
      <c r="D5" s="27">
        <v>1466</v>
      </c>
      <c r="E5" s="27">
        <f>D5*1.27</f>
        <v>1861.82</v>
      </c>
      <c r="F5" s="28">
        <v>1.24</v>
      </c>
      <c r="G5" s="27">
        <v>2310</v>
      </c>
      <c r="H5" s="28">
        <v>1.08</v>
      </c>
      <c r="I5" s="27">
        <f>H5*E5</f>
        <v>2010.7656000000002</v>
      </c>
      <c r="J5" s="28">
        <v>1.22</v>
      </c>
      <c r="K5" s="27">
        <v>2280</v>
      </c>
      <c r="M5" s="2"/>
      <c r="N5" s="2"/>
    </row>
    <row r="6" spans="1:14">
      <c r="A6" s="25" t="s">
        <v>19</v>
      </c>
      <c r="B6" s="26" t="s">
        <v>46</v>
      </c>
      <c r="C6" s="26" t="s">
        <v>39</v>
      </c>
      <c r="D6" s="27">
        <v>524</v>
      </c>
      <c r="E6" s="27">
        <f t="shared" ref="E6:E29" si="0">D6*1.27</f>
        <v>665.48</v>
      </c>
      <c r="F6" s="28">
        <v>1.45</v>
      </c>
      <c r="G6" s="27">
        <v>960</v>
      </c>
      <c r="H6" s="28">
        <v>1.08</v>
      </c>
      <c r="I6" s="27">
        <f t="shared" ref="I6:I29" si="1">H6*E6</f>
        <v>718.71840000000009</v>
      </c>
      <c r="J6" s="28">
        <v>1.32</v>
      </c>
      <c r="K6" s="27">
        <v>880</v>
      </c>
      <c r="M6" s="2"/>
      <c r="N6" s="2"/>
    </row>
    <row r="7" spans="1:14">
      <c r="A7" s="25" t="s">
        <v>20</v>
      </c>
      <c r="B7" s="26" t="s">
        <v>47</v>
      </c>
      <c r="C7" s="26" t="s">
        <v>38</v>
      </c>
      <c r="D7" s="27">
        <v>1330</v>
      </c>
      <c r="E7" s="27">
        <f t="shared" si="0"/>
        <v>1689.1000000000001</v>
      </c>
      <c r="F7" s="28">
        <v>1.24</v>
      </c>
      <c r="G7" s="27">
        <v>2090</v>
      </c>
      <c r="H7" s="28">
        <v>1.08</v>
      </c>
      <c r="I7" s="27">
        <f t="shared" si="1"/>
        <v>1824.2280000000003</v>
      </c>
      <c r="J7" s="28">
        <v>1.22</v>
      </c>
      <c r="K7" s="27">
        <v>2070</v>
      </c>
      <c r="M7" s="2"/>
      <c r="N7" s="2"/>
    </row>
    <row r="8" spans="1:14">
      <c r="A8" s="25" t="s">
        <v>21</v>
      </c>
      <c r="B8" s="26" t="s">
        <v>47</v>
      </c>
      <c r="C8" s="26" t="s">
        <v>38</v>
      </c>
      <c r="D8" s="29">
        <v>1550</v>
      </c>
      <c r="E8" s="27">
        <f t="shared" si="0"/>
        <v>1968.5</v>
      </c>
      <c r="F8" s="28">
        <v>1.24</v>
      </c>
      <c r="G8" s="27">
        <v>2440</v>
      </c>
      <c r="H8" s="28">
        <v>1.08</v>
      </c>
      <c r="I8" s="27">
        <f t="shared" si="1"/>
        <v>2125.98</v>
      </c>
      <c r="J8" s="28">
        <v>1.22</v>
      </c>
      <c r="K8" s="27">
        <v>2400</v>
      </c>
      <c r="M8" s="2"/>
      <c r="N8" s="2"/>
    </row>
    <row r="9" spans="1:14">
      <c r="A9" s="25" t="s">
        <v>21</v>
      </c>
      <c r="B9" s="26" t="s">
        <v>46</v>
      </c>
      <c r="C9" s="26" t="s">
        <v>39</v>
      </c>
      <c r="D9" s="27">
        <v>524</v>
      </c>
      <c r="E9" s="27">
        <f t="shared" si="0"/>
        <v>665.48</v>
      </c>
      <c r="F9" s="28">
        <v>1.45</v>
      </c>
      <c r="G9" s="27">
        <v>960</v>
      </c>
      <c r="H9" s="28">
        <v>1.08</v>
      </c>
      <c r="I9" s="27">
        <f t="shared" si="1"/>
        <v>718.71840000000009</v>
      </c>
      <c r="J9" s="28">
        <v>1.32</v>
      </c>
      <c r="K9" s="27">
        <v>880</v>
      </c>
      <c r="M9" s="2"/>
      <c r="N9" s="2"/>
    </row>
    <row r="10" spans="1:14">
      <c r="A10" s="25" t="s">
        <v>22</v>
      </c>
      <c r="B10" s="26" t="s">
        <v>47</v>
      </c>
      <c r="C10" s="26" t="s">
        <v>38</v>
      </c>
      <c r="D10" s="27">
        <v>1572</v>
      </c>
      <c r="E10" s="27">
        <f t="shared" si="0"/>
        <v>1996.44</v>
      </c>
      <c r="F10" s="28">
        <v>1.24</v>
      </c>
      <c r="G10" s="27">
        <v>2480</v>
      </c>
      <c r="H10" s="28">
        <v>1.08</v>
      </c>
      <c r="I10" s="27">
        <f t="shared" si="1"/>
        <v>2156.1552000000001</v>
      </c>
      <c r="J10" s="28">
        <v>1.22</v>
      </c>
      <c r="K10" s="27">
        <v>2440</v>
      </c>
      <c r="M10" s="2"/>
      <c r="N10" s="2"/>
    </row>
    <row r="11" spans="1:14">
      <c r="A11" s="25" t="s">
        <v>22</v>
      </c>
      <c r="B11" s="26" t="s">
        <v>46</v>
      </c>
      <c r="C11" s="26" t="s">
        <v>39</v>
      </c>
      <c r="D11" s="27">
        <v>524</v>
      </c>
      <c r="E11" s="27">
        <f t="shared" si="0"/>
        <v>665.48</v>
      </c>
      <c r="F11" s="28">
        <v>1.45</v>
      </c>
      <c r="G11" s="27">
        <v>960</v>
      </c>
      <c r="H11" s="28">
        <v>1.08</v>
      </c>
      <c r="I11" s="27">
        <f t="shared" si="1"/>
        <v>718.71840000000009</v>
      </c>
      <c r="J11" s="28">
        <v>1.32</v>
      </c>
      <c r="K11" s="27">
        <v>880</v>
      </c>
      <c r="M11" s="2"/>
      <c r="N11" s="2"/>
    </row>
    <row r="12" spans="1:14">
      <c r="A12" s="25" t="s">
        <v>23</v>
      </c>
      <c r="B12" s="26" t="s">
        <v>47</v>
      </c>
      <c r="C12" s="26" t="s">
        <v>38</v>
      </c>
      <c r="D12" s="27">
        <v>1535</v>
      </c>
      <c r="E12" s="27">
        <f t="shared" si="0"/>
        <v>1949.45</v>
      </c>
      <c r="F12" s="28">
        <v>1.24</v>
      </c>
      <c r="G12" s="27">
        <v>2420</v>
      </c>
      <c r="H12" s="28">
        <v>1.08</v>
      </c>
      <c r="I12" s="27">
        <f t="shared" si="1"/>
        <v>2105.4060000000004</v>
      </c>
      <c r="J12" s="28">
        <v>1.22</v>
      </c>
      <c r="K12" s="27">
        <v>2380</v>
      </c>
      <c r="M12" s="2"/>
      <c r="N12" s="2"/>
    </row>
    <row r="13" spans="1:14">
      <c r="A13" s="25" t="s">
        <v>23</v>
      </c>
      <c r="B13" s="26" t="s">
        <v>46</v>
      </c>
      <c r="C13" s="26" t="s">
        <v>39</v>
      </c>
      <c r="D13" s="27">
        <v>524</v>
      </c>
      <c r="E13" s="27">
        <f t="shared" si="0"/>
        <v>665.48</v>
      </c>
      <c r="F13" s="28">
        <v>1.45</v>
      </c>
      <c r="G13" s="27">
        <v>960</v>
      </c>
      <c r="H13" s="28">
        <v>1.08</v>
      </c>
      <c r="I13" s="27">
        <f t="shared" si="1"/>
        <v>718.71840000000009</v>
      </c>
      <c r="J13" s="28">
        <v>1.32</v>
      </c>
      <c r="K13" s="27">
        <v>880</v>
      </c>
      <c r="M13" s="2"/>
      <c r="N13" s="2"/>
    </row>
    <row r="14" spans="1:14">
      <c r="A14" s="25" t="s">
        <v>0</v>
      </c>
      <c r="B14" s="26" t="s">
        <v>47</v>
      </c>
      <c r="C14" s="26" t="s">
        <v>40</v>
      </c>
      <c r="D14" s="29">
        <v>1063</v>
      </c>
      <c r="E14" s="27">
        <f t="shared" si="0"/>
        <v>1350.01</v>
      </c>
      <c r="F14" s="28">
        <v>1.24</v>
      </c>
      <c r="G14" s="27">
        <v>1680</v>
      </c>
      <c r="H14" s="28">
        <v>1.08</v>
      </c>
      <c r="I14" s="27">
        <f t="shared" si="1"/>
        <v>1458.0108</v>
      </c>
      <c r="J14" s="28">
        <v>1.22</v>
      </c>
      <c r="K14" s="27">
        <v>1650</v>
      </c>
      <c r="M14" s="2"/>
      <c r="N14" s="2"/>
    </row>
    <row r="15" spans="1:14">
      <c r="A15" s="25" t="s">
        <v>1</v>
      </c>
      <c r="B15" s="26" t="s">
        <v>47</v>
      </c>
      <c r="C15" s="26" t="s">
        <v>40</v>
      </c>
      <c r="D15" s="29">
        <v>690</v>
      </c>
      <c r="E15" s="27">
        <f t="shared" si="0"/>
        <v>876.30000000000007</v>
      </c>
      <c r="F15" s="28">
        <v>1.24</v>
      </c>
      <c r="G15" s="27">
        <v>1090</v>
      </c>
      <c r="H15" s="28">
        <v>1.08</v>
      </c>
      <c r="I15" s="27">
        <f t="shared" si="1"/>
        <v>946.40400000000011</v>
      </c>
      <c r="J15" s="28">
        <v>1.22</v>
      </c>
      <c r="K15" s="27">
        <v>1070</v>
      </c>
      <c r="M15" s="2"/>
      <c r="N15" s="2"/>
    </row>
    <row r="16" spans="1:14">
      <c r="B16" s="24"/>
      <c r="M16" s="2"/>
      <c r="N16" s="2"/>
    </row>
    <row r="17" spans="1:14">
      <c r="A17" s="25" t="s">
        <v>24</v>
      </c>
      <c r="B17" s="26" t="s">
        <v>46</v>
      </c>
      <c r="C17" s="26" t="s">
        <v>41</v>
      </c>
      <c r="D17" s="27">
        <v>638</v>
      </c>
      <c r="E17" s="27">
        <f t="shared" si="0"/>
        <v>810.26</v>
      </c>
      <c r="F17" s="28">
        <v>1.38</v>
      </c>
      <c r="G17" s="27">
        <v>1120</v>
      </c>
      <c r="H17" s="28">
        <v>1.08</v>
      </c>
      <c r="I17" s="27">
        <f t="shared" si="1"/>
        <v>875.08080000000007</v>
      </c>
      <c r="J17" s="28">
        <v>1.22</v>
      </c>
      <c r="K17" s="27">
        <v>990</v>
      </c>
      <c r="M17" s="2"/>
      <c r="N17" s="2"/>
    </row>
    <row r="18" spans="1:14">
      <c r="A18" s="25" t="s">
        <v>25</v>
      </c>
      <c r="B18" s="26" t="s">
        <v>46</v>
      </c>
      <c r="C18" s="26" t="s">
        <v>41</v>
      </c>
      <c r="D18" s="29">
        <v>738</v>
      </c>
      <c r="E18" s="27">
        <f t="shared" si="0"/>
        <v>937.26</v>
      </c>
      <c r="F18" s="28">
        <v>1.38</v>
      </c>
      <c r="G18" s="27">
        <v>1290</v>
      </c>
      <c r="H18" s="28">
        <v>1.08</v>
      </c>
      <c r="I18" s="27">
        <f t="shared" si="1"/>
        <v>1012.2408</v>
      </c>
      <c r="J18" s="28">
        <v>1.22</v>
      </c>
      <c r="K18" s="27">
        <v>1150</v>
      </c>
      <c r="M18" s="2"/>
      <c r="N18" s="2"/>
    </row>
    <row r="19" spans="1:14" s="9" customFormat="1">
      <c r="A19" s="30" t="s">
        <v>26</v>
      </c>
      <c r="B19" s="31" t="s">
        <v>46</v>
      </c>
      <c r="C19" s="31" t="s">
        <v>41</v>
      </c>
      <c r="D19" s="32">
        <v>1701</v>
      </c>
      <c r="E19" s="32">
        <f t="shared" si="0"/>
        <v>2160.27</v>
      </c>
      <c r="F19" s="33">
        <v>1.38</v>
      </c>
      <c r="G19" s="32">
        <v>2980</v>
      </c>
      <c r="H19" s="33">
        <v>1.08</v>
      </c>
      <c r="I19" s="32">
        <f t="shared" si="1"/>
        <v>2333.0916000000002</v>
      </c>
      <c r="J19" s="33">
        <v>1.22</v>
      </c>
      <c r="K19" s="32">
        <v>2640</v>
      </c>
      <c r="M19" s="13"/>
      <c r="N19" s="13"/>
    </row>
    <row r="20" spans="1:14">
      <c r="A20" s="25" t="s">
        <v>27</v>
      </c>
      <c r="B20" s="26" t="s">
        <v>46</v>
      </c>
      <c r="C20" s="26" t="s">
        <v>41</v>
      </c>
      <c r="D20" s="27">
        <v>1701</v>
      </c>
      <c r="E20" s="27">
        <f t="shared" si="0"/>
        <v>2160.27</v>
      </c>
      <c r="F20" s="28">
        <v>1.38</v>
      </c>
      <c r="G20" s="27">
        <v>2980</v>
      </c>
      <c r="H20" s="28">
        <v>1.08</v>
      </c>
      <c r="I20" s="27">
        <f t="shared" si="1"/>
        <v>2333.0916000000002</v>
      </c>
      <c r="J20" s="28">
        <v>1.22</v>
      </c>
      <c r="K20" s="27">
        <v>2640</v>
      </c>
      <c r="M20" s="2"/>
      <c r="N20" s="2"/>
    </row>
    <row r="21" spans="1:14">
      <c r="A21" s="25" t="s">
        <v>28</v>
      </c>
      <c r="B21" s="26" t="s">
        <v>46</v>
      </c>
      <c r="C21" s="26" t="s">
        <v>42</v>
      </c>
      <c r="D21" s="27">
        <v>780</v>
      </c>
      <c r="E21" s="27">
        <f t="shared" si="0"/>
        <v>990.6</v>
      </c>
      <c r="F21" s="28">
        <v>1.45</v>
      </c>
      <c r="G21" s="27">
        <v>1440</v>
      </c>
      <c r="H21" s="28">
        <v>1.08</v>
      </c>
      <c r="I21" s="27">
        <f t="shared" si="1"/>
        <v>1069.8480000000002</v>
      </c>
      <c r="J21" s="28">
        <v>1.32</v>
      </c>
      <c r="K21" s="27">
        <v>1310</v>
      </c>
      <c r="M21" s="2"/>
      <c r="N21" s="2"/>
    </row>
    <row r="22" spans="1:14">
      <c r="A22" s="25" t="s">
        <v>29</v>
      </c>
      <c r="B22" s="26" t="s">
        <v>46</v>
      </c>
      <c r="C22" s="26" t="s">
        <v>42</v>
      </c>
      <c r="D22" s="27">
        <v>780</v>
      </c>
      <c r="E22" s="27">
        <f t="shared" si="0"/>
        <v>990.6</v>
      </c>
      <c r="F22" s="28">
        <v>1.45</v>
      </c>
      <c r="G22" s="27">
        <v>1440</v>
      </c>
      <c r="H22" s="28">
        <v>1.08</v>
      </c>
      <c r="I22" s="27">
        <f t="shared" si="1"/>
        <v>1069.8480000000002</v>
      </c>
      <c r="J22" s="28">
        <v>1.32</v>
      </c>
      <c r="K22" s="27">
        <v>1310</v>
      </c>
      <c r="M22" s="2"/>
      <c r="N22" s="2"/>
    </row>
    <row r="23" spans="1:14">
      <c r="A23" s="25" t="s">
        <v>28</v>
      </c>
      <c r="B23" s="26" t="s">
        <v>46</v>
      </c>
      <c r="C23" s="26" t="s">
        <v>43</v>
      </c>
      <c r="D23" s="27">
        <v>1380</v>
      </c>
      <c r="E23" s="27">
        <f t="shared" si="0"/>
        <v>1752.6000000000001</v>
      </c>
      <c r="F23" s="28">
        <v>1.45</v>
      </c>
      <c r="G23" s="27">
        <v>2540</v>
      </c>
      <c r="H23" s="28">
        <v>1.08</v>
      </c>
      <c r="I23" s="27">
        <f t="shared" si="1"/>
        <v>1892.8080000000002</v>
      </c>
      <c r="J23" s="28">
        <v>1.32</v>
      </c>
      <c r="K23" s="27">
        <v>2320</v>
      </c>
      <c r="M23" s="2"/>
      <c r="N23" s="2"/>
    </row>
    <row r="24" spans="1:14">
      <c r="A24" s="25" t="s">
        <v>29</v>
      </c>
      <c r="B24" s="26" t="s">
        <v>46</v>
      </c>
      <c r="C24" s="26" t="s">
        <v>43</v>
      </c>
      <c r="D24" s="27">
        <v>1380</v>
      </c>
      <c r="E24" s="27">
        <f t="shared" si="0"/>
        <v>1752.6000000000001</v>
      </c>
      <c r="F24" s="28">
        <v>1.45</v>
      </c>
      <c r="G24" s="27">
        <v>2540</v>
      </c>
      <c r="H24" s="28">
        <v>1.08</v>
      </c>
      <c r="I24" s="27">
        <f t="shared" si="1"/>
        <v>1892.8080000000002</v>
      </c>
      <c r="J24" s="28">
        <v>1.32</v>
      </c>
      <c r="K24" s="27">
        <v>2320</v>
      </c>
      <c r="M24" s="2"/>
      <c r="N24" s="2"/>
    </row>
    <row r="25" spans="1:14">
      <c r="A25" s="25" t="s">
        <v>30</v>
      </c>
      <c r="B25" s="26" t="s">
        <v>47</v>
      </c>
      <c r="C25" s="26" t="s">
        <v>41</v>
      </c>
      <c r="D25" s="27">
        <v>654</v>
      </c>
      <c r="E25" s="27">
        <f t="shared" si="0"/>
        <v>830.58</v>
      </c>
      <c r="F25" s="28">
        <v>1.24</v>
      </c>
      <c r="G25" s="27">
        <v>1030</v>
      </c>
      <c r="H25" s="28">
        <v>1.08</v>
      </c>
      <c r="I25" s="27">
        <f t="shared" si="1"/>
        <v>897.02640000000008</v>
      </c>
      <c r="J25" s="28">
        <v>1.22</v>
      </c>
      <c r="K25" s="27">
        <v>1020</v>
      </c>
      <c r="M25" s="2"/>
      <c r="N25" s="2"/>
    </row>
    <row r="26" spans="1:14">
      <c r="A26" s="25" t="s">
        <v>3</v>
      </c>
      <c r="B26" s="26" t="s">
        <v>46</v>
      </c>
      <c r="C26" s="26" t="s">
        <v>44</v>
      </c>
      <c r="D26" s="27">
        <v>3769</v>
      </c>
      <c r="E26" s="27">
        <f t="shared" si="0"/>
        <v>4786.63</v>
      </c>
      <c r="F26" s="28">
        <v>1.38</v>
      </c>
      <c r="G26" s="27">
        <v>6610</v>
      </c>
      <c r="H26" s="28">
        <v>1.08</v>
      </c>
      <c r="I26" s="27">
        <f t="shared" si="1"/>
        <v>5169.5604000000003</v>
      </c>
      <c r="J26" s="28">
        <v>1.22</v>
      </c>
      <c r="K26" s="27">
        <v>5840</v>
      </c>
      <c r="M26" s="2"/>
      <c r="N26" s="2"/>
    </row>
    <row r="27" spans="1:14">
      <c r="A27" s="25" t="s">
        <v>49</v>
      </c>
      <c r="B27" s="26" t="s">
        <v>47</v>
      </c>
      <c r="C27" s="26" t="s">
        <v>41</v>
      </c>
      <c r="D27" s="27">
        <v>1225</v>
      </c>
      <c r="E27" s="27">
        <f t="shared" si="0"/>
        <v>1555.75</v>
      </c>
      <c r="F27" s="28">
        <v>1.24</v>
      </c>
      <c r="G27" s="27">
        <v>1930</v>
      </c>
      <c r="H27" s="28">
        <v>1.08</v>
      </c>
      <c r="I27" s="27">
        <f t="shared" si="1"/>
        <v>1680.21</v>
      </c>
      <c r="J27" s="28">
        <v>1.22</v>
      </c>
      <c r="K27" s="27">
        <v>1890</v>
      </c>
      <c r="M27" s="2"/>
      <c r="N27" s="2"/>
    </row>
    <row r="28" spans="1:14">
      <c r="A28" s="25" t="s">
        <v>5</v>
      </c>
      <c r="B28" s="26" t="s">
        <v>47</v>
      </c>
      <c r="C28" s="26" t="s">
        <v>45</v>
      </c>
      <c r="D28" s="27">
        <v>1290</v>
      </c>
      <c r="E28" s="27">
        <f t="shared" si="0"/>
        <v>1638.3</v>
      </c>
      <c r="F28" s="28">
        <v>1.24</v>
      </c>
      <c r="G28" s="27">
        <v>2030</v>
      </c>
      <c r="H28" s="28">
        <v>1.08</v>
      </c>
      <c r="I28" s="27">
        <f t="shared" si="1"/>
        <v>1769.364</v>
      </c>
      <c r="J28" s="28">
        <v>1.22</v>
      </c>
      <c r="K28" s="27">
        <v>2000</v>
      </c>
      <c r="M28" s="2"/>
      <c r="N28" s="2"/>
    </row>
    <row r="29" spans="1:14">
      <c r="A29" s="25" t="s">
        <v>6</v>
      </c>
      <c r="B29" s="26" t="s">
        <v>47</v>
      </c>
      <c r="C29" s="26" t="s">
        <v>7</v>
      </c>
      <c r="D29" s="27">
        <v>690</v>
      </c>
      <c r="E29" s="27">
        <f t="shared" si="0"/>
        <v>876.30000000000007</v>
      </c>
      <c r="F29" s="28">
        <v>1.24</v>
      </c>
      <c r="G29" s="27">
        <v>1090</v>
      </c>
      <c r="H29" s="28">
        <v>1.08</v>
      </c>
      <c r="I29" s="27">
        <f t="shared" si="1"/>
        <v>946.40400000000011</v>
      </c>
      <c r="J29" s="28">
        <v>1.22</v>
      </c>
      <c r="K29" s="27">
        <v>1070</v>
      </c>
      <c r="M29" s="2"/>
      <c r="N29" s="2"/>
    </row>
  </sheetData>
  <autoFilter ref="F3:F29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opLeftCell="A7" zoomScale="110" zoomScaleNormal="110" workbookViewId="0">
      <selection activeCell="A16" sqref="A16:XFD16"/>
    </sheetView>
  </sheetViews>
  <sheetFormatPr defaultRowHeight="15"/>
  <cols>
    <col min="1" max="1" width="20.7109375" style="9" bestFit="1" customWidth="1"/>
    <col min="2" max="2" width="5" style="6" bestFit="1" customWidth="1"/>
    <col min="3" max="3" width="12.5703125" style="3" bestFit="1" customWidth="1"/>
    <col min="4" max="4" width="9.28515625" style="10" customWidth="1"/>
    <col min="5" max="5" width="9.85546875" style="6" bestFit="1" customWidth="1"/>
    <col min="6" max="6" width="9.85546875" style="5" customWidth="1"/>
    <col min="7" max="7" width="12.140625" style="5" bestFit="1" customWidth="1"/>
    <col min="8" max="8" width="11" style="5" bestFit="1" customWidth="1"/>
    <col min="9" max="9" width="11" style="3" customWidth="1"/>
    <col min="10" max="10" width="12.5703125" style="6" customWidth="1"/>
    <col min="11" max="11" width="9.140625" style="9"/>
    <col min="12" max="12" width="9.140625" style="5"/>
    <col min="13" max="16384" width="9.140625" style="9"/>
  </cols>
  <sheetData>
    <row r="1" spans="1:14" ht="22.5" customHeight="1">
      <c r="C1" s="3" t="s">
        <v>11</v>
      </c>
      <c r="D1" s="10" t="s">
        <v>8</v>
      </c>
      <c r="E1" s="6" t="s">
        <v>13</v>
      </c>
      <c r="F1" s="5" t="s">
        <v>18</v>
      </c>
      <c r="G1" s="5" t="s">
        <v>9</v>
      </c>
      <c r="H1" s="5" t="s">
        <v>10</v>
      </c>
      <c r="I1" s="3" t="s">
        <v>15</v>
      </c>
      <c r="J1" s="6" t="s">
        <v>12</v>
      </c>
      <c r="K1" s="9" t="s">
        <v>16</v>
      </c>
    </row>
    <row r="2" spans="1:14" s="7" customFormat="1" ht="51" customHeight="1">
      <c r="D2" s="11"/>
      <c r="E2" s="7" t="s">
        <v>17</v>
      </c>
      <c r="F2" s="12"/>
      <c r="J2" s="7" t="s">
        <v>14</v>
      </c>
    </row>
    <row r="3" spans="1:14">
      <c r="A3" s="9" t="s">
        <v>19</v>
      </c>
      <c r="B3" s="6">
        <v>20</v>
      </c>
      <c r="C3" s="3">
        <v>48</v>
      </c>
      <c r="D3" s="10">
        <v>2406</v>
      </c>
      <c r="E3" s="10">
        <f>D3*0.7*0.96</f>
        <v>1616.8319999999997</v>
      </c>
      <c r="F3" s="10">
        <v>1466</v>
      </c>
      <c r="G3" s="21">
        <v>400</v>
      </c>
      <c r="H3" s="21">
        <v>980</v>
      </c>
      <c r="I3" s="22">
        <f>G3+H3</f>
        <v>1380</v>
      </c>
      <c r="J3" s="21">
        <v>0</v>
      </c>
      <c r="K3" s="13">
        <f>F3+J3</f>
        <v>1466</v>
      </c>
    </row>
    <row r="4" spans="1:14">
      <c r="A4" s="9" t="s">
        <v>19</v>
      </c>
      <c r="B4" s="6">
        <v>5</v>
      </c>
      <c r="E4" s="10"/>
      <c r="F4" s="10">
        <v>499</v>
      </c>
      <c r="G4" s="21">
        <v>400</v>
      </c>
      <c r="H4" s="21">
        <v>980</v>
      </c>
      <c r="I4" s="22">
        <f t="shared" ref="I4:I27" si="0">G4+H4</f>
        <v>1380</v>
      </c>
      <c r="J4" s="21">
        <v>25</v>
      </c>
      <c r="K4" s="13">
        <f t="shared" ref="K4:K25" si="1">F4+J4</f>
        <v>524</v>
      </c>
      <c r="N4" s="14"/>
    </row>
    <row r="5" spans="1:14">
      <c r="A5" s="9" t="s">
        <v>20</v>
      </c>
      <c r="B5" s="6">
        <v>20</v>
      </c>
      <c r="C5" s="3">
        <v>48</v>
      </c>
      <c r="D5" s="10">
        <v>2157</v>
      </c>
      <c r="E5" s="10">
        <f t="shared" ref="E5:E27" si="2">D5*0.7*0.96</f>
        <v>1449.5039999999999</v>
      </c>
      <c r="F5" s="10">
        <v>1330</v>
      </c>
      <c r="G5" s="21">
        <v>400</v>
      </c>
      <c r="H5" s="21">
        <v>980</v>
      </c>
      <c r="I5" s="22">
        <f t="shared" si="0"/>
        <v>1380</v>
      </c>
      <c r="J5" s="21">
        <v>0</v>
      </c>
      <c r="K5" s="13">
        <f t="shared" si="1"/>
        <v>1330</v>
      </c>
    </row>
    <row r="6" spans="1:14">
      <c r="A6" s="9" t="s">
        <v>21</v>
      </c>
      <c r="B6" s="6">
        <v>20</v>
      </c>
      <c r="C6" s="3">
        <v>60</v>
      </c>
      <c r="D6" s="10">
        <v>2710</v>
      </c>
      <c r="E6" s="10">
        <f t="shared" si="2"/>
        <v>1821.1199999999997</v>
      </c>
      <c r="F6" s="10">
        <v>1530</v>
      </c>
      <c r="G6" s="21">
        <v>400</v>
      </c>
      <c r="H6" s="21">
        <v>980</v>
      </c>
      <c r="I6" s="22">
        <f t="shared" si="0"/>
        <v>1380</v>
      </c>
      <c r="J6" s="21">
        <v>0</v>
      </c>
      <c r="K6" s="13">
        <f t="shared" si="1"/>
        <v>1530</v>
      </c>
    </row>
    <row r="7" spans="1:14">
      <c r="A7" s="9" t="s">
        <v>21</v>
      </c>
      <c r="B7" s="6">
        <v>5</v>
      </c>
      <c r="E7" s="10">
        <f t="shared" si="2"/>
        <v>0</v>
      </c>
      <c r="F7" s="10">
        <v>499</v>
      </c>
      <c r="G7" s="21">
        <v>400</v>
      </c>
      <c r="H7" s="21">
        <v>980</v>
      </c>
      <c r="I7" s="22">
        <f t="shared" si="0"/>
        <v>1380</v>
      </c>
      <c r="J7" s="21">
        <v>25</v>
      </c>
      <c r="K7" s="13">
        <f t="shared" si="1"/>
        <v>524</v>
      </c>
    </row>
    <row r="8" spans="1:14">
      <c r="A8" s="9" t="s">
        <v>22</v>
      </c>
      <c r="B8" s="6">
        <v>20</v>
      </c>
      <c r="C8" s="3">
        <v>60</v>
      </c>
      <c r="D8" s="10">
        <v>2480</v>
      </c>
      <c r="E8" s="10">
        <f>D8*0.7*0.96</f>
        <v>1666.56</v>
      </c>
      <c r="F8" s="10">
        <v>1572</v>
      </c>
      <c r="G8" s="21">
        <v>400</v>
      </c>
      <c r="H8" s="21">
        <v>980</v>
      </c>
      <c r="I8" s="22">
        <f>G8+H8</f>
        <v>1380</v>
      </c>
      <c r="J8" s="21">
        <v>0</v>
      </c>
      <c r="K8" s="13">
        <f t="shared" si="1"/>
        <v>1572</v>
      </c>
    </row>
    <row r="9" spans="1:14">
      <c r="A9" s="9" t="s">
        <v>22</v>
      </c>
      <c r="B9" s="6">
        <v>5</v>
      </c>
      <c r="F9" s="5">
        <v>499</v>
      </c>
      <c r="G9" s="21"/>
      <c r="H9" s="21"/>
      <c r="I9" s="22"/>
      <c r="J9" s="21">
        <v>25</v>
      </c>
      <c r="K9" s="13">
        <f t="shared" si="1"/>
        <v>524</v>
      </c>
    </row>
    <row r="10" spans="1:14">
      <c r="A10" s="9" t="s">
        <v>23</v>
      </c>
      <c r="B10" s="6">
        <v>20</v>
      </c>
      <c r="C10" s="3">
        <v>60</v>
      </c>
      <c r="D10" s="10">
        <v>2574</v>
      </c>
      <c r="E10" s="10">
        <f>D10*0.7*0.96</f>
        <v>1729.7279999999998</v>
      </c>
      <c r="F10" s="10">
        <v>1535</v>
      </c>
      <c r="G10" s="21">
        <v>400</v>
      </c>
      <c r="H10" s="21">
        <v>980</v>
      </c>
      <c r="I10" s="22">
        <f>G10+H10</f>
        <v>1380</v>
      </c>
      <c r="J10" s="21">
        <v>0</v>
      </c>
      <c r="K10" s="13">
        <f t="shared" si="1"/>
        <v>1535</v>
      </c>
    </row>
    <row r="11" spans="1:14">
      <c r="A11" s="9" t="s">
        <v>23</v>
      </c>
      <c r="B11" s="6">
        <v>5</v>
      </c>
      <c r="F11" s="5">
        <v>499</v>
      </c>
      <c r="G11" s="21"/>
      <c r="H11" s="21"/>
      <c r="I11" s="22"/>
      <c r="J11" s="21">
        <v>25</v>
      </c>
      <c r="K11" s="13">
        <f t="shared" si="1"/>
        <v>524</v>
      </c>
    </row>
    <row r="12" spans="1:14">
      <c r="A12" s="9" t="s">
        <v>0</v>
      </c>
      <c r="B12" s="6">
        <v>40</v>
      </c>
      <c r="C12" s="3">
        <v>35</v>
      </c>
      <c r="D12" s="10">
        <v>1521</v>
      </c>
      <c r="E12" s="10">
        <f t="shared" si="2"/>
        <v>1022.112</v>
      </c>
      <c r="F12" s="10">
        <v>1022</v>
      </c>
      <c r="G12" s="21">
        <v>400</v>
      </c>
      <c r="H12" s="21">
        <v>980</v>
      </c>
      <c r="I12" s="22">
        <f t="shared" si="0"/>
        <v>1380</v>
      </c>
      <c r="J12" s="21">
        <v>29</v>
      </c>
      <c r="K12" s="13">
        <f t="shared" si="1"/>
        <v>1051</v>
      </c>
    </row>
    <row r="13" spans="1:14">
      <c r="A13" s="9" t="s">
        <v>1</v>
      </c>
      <c r="B13" s="6">
        <v>40</v>
      </c>
      <c r="C13" s="3">
        <v>35</v>
      </c>
      <c r="D13" s="10">
        <v>967</v>
      </c>
      <c r="E13" s="10">
        <f t="shared" si="2"/>
        <v>649.82399999999996</v>
      </c>
      <c r="F13" s="10">
        <v>650</v>
      </c>
      <c r="G13" s="21">
        <v>400</v>
      </c>
      <c r="H13" s="21">
        <v>980</v>
      </c>
      <c r="I13" s="22">
        <f t="shared" si="0"/>
        <v>1380</v>
      </c>
      <c r="J13" s="21">
        <v>29</v>
      </c>
      <c r="K13" s="13">
        <f t="shared" si="1"/>
        <v>679</v>
      </c>
    </row>
    <row r="14" spans="1:14" s="15" customFormat="1">
      <c r="B14" s="16"/>
      <c r="C14" s="8"/>
      <c r="D14" s="17"/>
      <c r="E14" s="17"/>
      <c r="F14" s="17"/>
      <c r="G14" s="21"/>
      <c r="H14" s="21"/>
      <c r="I14" s="22"/>
      <c r="J14" s="21"/>
      <c r="K14" s="18"/>
      <c r="L14" s="19"/>
    </row>
    <row r="15" spans="1:14">
      <c r="A15" s="9" t="s">
        <v>24</v>
      </c>
      <c r="B15" s="6">
        <v>25</v>
      </c>
      <c r="D15" s="10">
        <v>1047</v>
      </c>
      <c r="E15" s="10">
        <f t="shared" si="2"/>
        <v>703.58399999999995</v>
      </c>
      <c r="F15" s="10">
        <v>638</v>
      </c>
      <c r="G15" s="21">
        <v>400</v>
      </c>
      <c r="H15" s="21">
        <v>980</v>
      </c>
      <c r="I15" s="22">
        <f t="shared" si="0"/>
        <v>1380</v>
      </c>
      <c r="J15" s="21">
        <v>0</v>
      </c>
      <c r="K15" s="13">
        <f t="shared" si="1"/>
        <v>638</v>
      </c>
    </row>
    <row r="16" spans="1:14">
      <c r="A16" s="9" t="s">
        <v>25</v>
      </c>
      <c r="B16" s="6">
        <v>25</v>
      </c>
      <c r="D16" s="10">
        <v>1236</v>
      </c>
      <c r="E16" s="10">
        <f t="shared" si="2"/>
        <v>830.59199999999987</v>
      </c>
      <c r="F16" s="10">
        <v>726</v>
      </c>
      <c r="G16" s="21">
        <v>400</v>
      </c>
      <c r="H16" s="21">
        <v>980</v>
      </c>
      <c r="I16" s="22">
        <f t="shared" si="0"/>
        <v>1380</v>
      </c>
      <c r="J16" s="21">
        <v>0</v>
      </c>
      <c r="K16" s="13">
        <f t="shared" si="1"/>
        <v>726</v>
      </c>
    </row>
    <row r="17" spans="1:11">
      <c r="A17" s="9" t="s">
        <v>26</v>
      </c>
      <c r="B17" s="6">
        <v>25</v>
      </c>
      <c r="D17" s="10">
        <v>2849</v>
      </c>
      <c r="E17" s="10">
        <f t="shared" si="2"/>
        <v>1914.5279999999998</v>
      </c>
      <c r="F17" s="10">
        <v>1701</v>
      </c>
      <c r="G17" s="21">
        <v>400</v>
      </c>
      <c r="H17" s="21">
        <v>980</v>
      </c>
      <c r="I17" s="22">
        <f t="shared" si="0"/>
        <v>1380</v>
      </c>
      <c r="J17" s="21">
        <v>0</v>
      </c>
      <c r="K17" s="13">
        <f t="shared" si="1"/>
        <v>1701</v>
      </c>
    </row>
    <row r="18" spans="1:11">
      <c r="A18" s="9" t="s">
        <v>27</v>
      </c>
      <c r="B18" s="6">
        <v>25</v>
      </c>
      <c r="D18" s="10">
        <v>3150</v>
      </c>
      <c r="E18" s="10">
        <f t="shared" si="2"/>
        <v>2116.7999999999997</v>
      </c>
      <c r="F18" s="10">
        <v>1701</v>
      </c>
      <c r="G18" s="21">
        <v>400</v>
      </c>
      <c r="H18" s="21">
        <v>980</v>
      </c>
      <c r="I18" s="22">
        <f t="shared" si="0"/>
        <v>1380</v>
      </c>
      <c r="J18" s="21">
        <v>0</v>
      </c>
      <c r="K18" s="13">
        <f t="shared" si="1"/>
        <v>1701</v>
      </c>
    </row>
    <row r="19" spans="1:11">
      <c r="A19" s="9" t="s">
        <v>28</v>
      </c>
      <c r="B19" s="6">
        <v>3</v>
      </c>
      <c r="D19" s="10">
        <v>1890</v>
      </c>
      <c r="E19" s="10">
        <f t="shared" si="2"/>
        <v>1270.08</v>
      </c>
      <c r="F19" s="10">
        <v>780</v>
      </c>
      <c r="G19" s="21">
        <v>400</v>
      </c>
      <c r="H19" s="21">
        <v>980</v>
      </c>
      <c r="I19" s="22">
        <f t="shared" si="0"/>
        <v>1380</v>
      </c>
      <c r="J19" s="21">
        <v>0</v>
      </c>
      <c r="K19" s="13">
        <f t="shared" si="1"/>
        <v>780</v>
      </c>
    </row>
    <row r="20" spans="1:11">
      <c r="A20" s="9" t="s">
        <v>29</v>
      </c>
      <c r="B20" s="6">
        <v>3</v>
      </c>
      <c r="D20" s="10">
        <v>2205</v>
      </c>
      <c r="E20" s="10">
        <f t="shared" si="2"/>
        <v>1481.76</v>
      </c>
      <c r="F20" s="10">
        <v>780</v>
      </c>
      <c r="G20" s="21">
        <v>400</v>
      </c>
      <c r="H20" s="21">
        <v>980</v>
      </c>
      <c r="I20" s="22">
        <f t="shared" si="0"/>
        <v>1380</v>
      </c>
      <c r="J20" s="21">
        <v>0</v>
      </c>
      <c r="K20" s="13">
        <f t="shared" si="1"/>
        <v>780</v>
      </c>
    </row>
    <row r="21" spans="1:11">
      <c r="A21" s="9" t="s">
        <v>28</v>
      </c>
      <c r="B21" s="6">
        <v>6</v>
      </c>
      <c r="D21" s="10">
        <v>3150</v>
      </c>
      <c r="E21" s="10">
        <f t="shared" si="2"/>
        <v>2116.7999999999997</v>
      </c>
      <c r="F21" s="10">
        <v>1380</v>
      </c>
      <c r="G21" s="21">
        <v>400</v>
      </c>
      <c r="H21" s="21">
        <v>980</v>
      </c>
      <c r="I21" s="22">
        <f t="shared" si="0"/>
        <v>1380</v>
      </c>
      <c r="J21" s="21">
        <v>0</v>
      </c>
      <c r="K21" s="13">
        <f t="shared" si="1"/>
        <v>1380</v>
      </c>
    </row>
    <row r="22" spans="1:11">
      <c r="A22" s="9" t="s">
        <v>29</v>
      </c>
      <c r="B22" s="6">
        <v>6</v>
      </c>
      <c r="D22" s="10">
        <v>3780</v>
      </c>
      <c r="E22" s="10">
        <f t="shared" si="2"/>
        <v>2540.16</v>
      </c>
      <c r="F22" s="10">
        <v>1380</v>
      </c>
      <c r="G22" s="21">
        <v>400</v>
      </c>
      <c r="H22" s="21">
        <v>980</v>
      </c>
      <c r="I22" s="22">
        <f t="shared" si="0"/>
        <v>1380</v>
      </c>
      <c r="J22" s="21">
        <v>0</v>
      </c>
      <c r="K22" s="13">
        <f t="shared" si="1"/>
        <v>1380</v>
      </c>
    </row>
    <row r="23" spans="1:11">
      <c r="A23" s="9" t="s">
        <v>30</v>
      </c>
      <c r="B23" s="6">
        <v>25</v>
      </c>
      <c r="D23" s="10">
        <v>973</v>
      </c>
      <c r="E23" s="10">
        <f t="shared" si="2"/>
        <v>653.85599999999988</v>
      </c>
      <c r="F23" s="10">
        <v>654</v>
      </c>
      <c r="G23" s="21">
        <v>400</v>
      </c>
      <c r="H23" s="21">
        <v>980</v>
      </c>
      <c r="I23" s="22">
        <f t="shared" si="0"/>
        <v>1380</v>
      </c>
      <c r="J23" s="21">
        <v>0</v>
      </c>
      <c r="K23" s="13">
        <f t="shared" si="1"/>
        <v>654</v>
      </c>
    </row>
    <row r="24" spans="1:11">
      <c r="A24" s="9" t="s">
        <v>3</v>
      </c>
      <c r="B24" s="6" t="s">
        <v>2</v>
      </c>
      <c r="D24" s="10">
        <v>5565</v>
      </c>
      <c r="E24" s="10">
        <f t="shared" si="2"/>
        <v>3739.6799999999994</v>
      </c>
      <c r="F24" s="10">
        <v>3740</v>
      </c>
      <c r="G24" s="21">
        <v>400</v>
      </c>
      <c r="H24" s="21">
        <v>980</v>
      </c>
      <c r="I24" s="22">
        <f t="shared" si="0"/>
        <v>1380</v>
      </c>
      <c r="J24" s="21">
        <v>29</v>
      </c>
      <c r="K24" s="13">
        <f t="shared" si="1"/>
        <v>3769</v>
      </c>
    </row>
    <row r="25" spans="1:11">
      <c r="A25" s="9" t="s">
        <v>4</v>
      </c>
      <c r="B25" s="6">
        <v>25</v>
      </c>
      <c r="D25" s="10">
        <v>2177</v>
      </c>
      <c r="E25" s="10">
        <f t="shared" si="2"/>
        <v>1462.9439999999997</v>
      </c>
      <c r="F25" s="10">
        <v>1463</v>
      </c>
      <c r="G25" s="21">
        <v>400</v>
      </c>
      <c r="H25" s="21">
        <v>980</v>
      </c>
      <c r="I25" s="22">
        <f t="shared" si="0"/>
        <v>1380</v>
      </c>
      <c r="J25" s="21">
        <v>29</v>
      </c>
      <c r="K25" s="13">
        <f t="shared" si="1"/>
        <v>1492</v>
      </c>
    </row>
    <row r="26" spans="1:11">
      <c r="A26" s="9" t="s">
        <v>5</v>
      </c>
      <c r="B26" s="6" t="s">
        <v>7</v>
      </c>
      <c r="E26" s="10">
        <f t="shared" si="2"/>
        <v>0</v>
      </c>
      <c r="F26" s="10"/>
      <c r="G26" s="21">
        <v>400</v>
      </c>
      <c r="H26" s="21">
        <v>980</v>
      </c>
      <c r="I26" s="22">
        <f t="shared" si="0"/>
        <v>1380</v>
      </c>
      <c r="J26" s="21">
        <v>29</v>
      </c>
      <c r="K26" s="13">
        <v>1290</v>
      </c>
    </row>
    <row r="27" spans="1:11">
      <c r="A27" s="9" t="s">
        <v>6</v>
      </c>
      <c r="B27" s="6" t="s">
        <v>7</v>
      </c>
      <c r="E27" s="10">
        <f t="shared" si="2"/>
        <v>0</v>
      </c>
      <c r="F27" s="10"/>
      <c r="G27" s="21">
        <v>400</v>
      </c>
      <c r="H27" s="21">
        <v>980</v>
      </c>
      <c r="I27" s="22">
        <f t="shared" si="0"/>
        <v>1380</v>
      </c>
      <c r="J27" s="21">
        <v>29</v>
      </c>
      <c r="K27" s="13">
        <v>690</v>
      </c>
    </row>
    <row r="29" spans="1:11">
      <c r="D29" s="20"/>
    </row>
    <row r="30" spans="1:11">
      <c r="C30" s="6" t="s">
        <v>31</v>
      </c>
      <c r="D30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EK_VH</vt:lpstr>
      <vt:lpstr>varia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cp:lastPrinted>2012-01-18T11:33:30Z</cp:lastPrinted>
  <dcterms:created xsi:type="dcterms:W3CDTF">2012-01-09T10:39:38Z</dcterms:created>
  <dcterms:modified xsi:type="dcterms:W3CDTF">2012-01-18T11:43:58Z</dcterms:modified>
</cp:coreProperties>
</file>